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28755" windowHeight="12345"/>
  </bookViews>
  <sheets>
    <sheet name="Plan1" sheetId="1" r:id="rId1"/>
  </sheets>
  <calcPr calcId="124519"/>
</workbook>
</file>

<file path=xl/calcChain.xml><?xml version="1.0" encoding="utf-8"?>
<calcChain xmlns="http://schemas.openxmlformats.org/spreadsheetml/2006/main">
  <c r="J50" i="1"/>
  <c r="J49"/>
  <c r="J40"/>
  <c r="J35"/>
  <c r="J28"/>
  <c r="J20"/>
  <c r="J13"/>
  <c r="I23"/>
  <c r="I12"/>
  <c r="I11"/>
  <c r="I10"/>
  <c r="I9"/>
  <c r="I8"/>
  <c r="I7"/>
  <c r="I6"/>
  <c r="I5"/>
  <c r="I13" s="1"/>
  <c r="H13"/>
  <c r="G13"/>
  <c r="F13"/>
  <c r="E13"/>
  <c r="I19"/>
  <c r="I18"/>
  <c r="I17"/>
  <c r="I16"/>
  <c r="I15"/>
  <c r="I20" s="1"/>
  <c r="H20" l="1"/>
  <c r="G20"/>
  <c r="F20"/>
  <c r="E20"/>
  <c r="I27"/>
  <c r="I26"/>
  <c r="I25"/>
  <c r="I24"/>
  <c r="I22"/>
  <c r="H28"/>
  <c r="G28"/>
  <c r="F28"/>
  <c r="F50" s="1"/>
  <c r="E28"/>
  <c r="E50" s="1"/>
  <c r="D28"/>
  <c r="I34"/>
  <c r="I33"/>
  <c r="I32"/>
  <c r="I31"/>
  <c r="I30"/>
  <c r="H35"/>
  <c r="G35"/>
  <c r="F35"/>
  <c r="E35"/>
  <c r="I39"/>
  <c r="I38"/>
  <c r="I37"/>
  <c r="H40"/>
  <c r="G40"/>
  <c r="G50" s="1"/>
  <c r="F40"/>
  <c r="E40"/>
  <c r="I48"/>
  <c r="I47"/>
  <c r="I46"/>
  <c r="I45"/>
  <c r="I44"/>
  <c r="I43"/>
  <c r="I42"/>
  <c r="H49"/>
  <c r="G49"/>
  <c r="F49"/>
  <c r="E49"/>
  <c r="D49"/>
  <c r="D40"/>
  <c r="D35"/>
  <c r="D20"/>
  <c r="D13"/>
  <c r="D50" l="1"/>
  <c r="H50"/>
  <c r="I28"/>
  <c r="I50" s="1"/>
  <c r="I40"/>
  <c r="I35"/>
  <c r="I49"/>
</calcChain>
</file>

<file path=xl/sharedStrings.xml><?xml version="1.0" encoding="utf-8"?>
<sst xmlns="http://schemas.openxmlformats.org/spreadsheetml/2006/main" count="56" uniqueCount="56">
  <si>
    <t>BOM JESUS DO GALHO</t>
  </si>
  <si>
    <t>RAUL SOARES</t>
  </si>
  <si>
    <t>IPATINGA (SEDE)</t>
  </si>
  <si>
    <t>3ª DRPC ITABIRA</t>
  </si>
  <si>
    <t>4ª DRPC JOÃO MONLEVADE</t>
  </si>
  <si>
    <t>5ª DRPC PONTE NOVA</t>
  </si>
  <si>
    <t>6ª DRPC MANHUAÇU</t>
  </si>
  <si>
    <t>IPABA</t>
  </si>
  <si>
    <t>SANTANA DO PARAÍSO</t>
  </si>
  <si>
    <t>TIMÓTEO</t>
  </si>
  <si>
    <t>CORONEL FABRICIANO</t>
  </si>
  <si>
    <t>MESQUITA</t>
  </si>
  <si>
    <t>SANTA BARBARA</t>
  </si>
  <si>
    <t>FERROS</t>
  </si>
  <si>
    <t>CARATINGA (SEDE)</t>
  </si>
  <si>
    <t>ITABIRA (SEDE)</t>
  </si>
  <si>
    <t>JOÃO MONLEVADE (SEDE)</t>
  </si>
  <si>
    <t>PONTE NOVA (SEDE)</t>
  </si>
  <si>
    <t>MANHUAÇU (SEDE)</t>
  </si>
  <si>
    <t>JEQUERI</t>
  </si>
  <si>
    <t>MANHUMIRIM</t>
  </si>
  <si>
    <t>MATIPÓ</t>
  </si>
  <si>
    <t>REGIONAL</t>
  </si>
  <si>
    <t>CIDADE</t>
  </si>
  <si>
    <t>BARÃO DE COCAIS</t>
  </si>
  <si>
    <t>ESPERA FELIZ</t>
  </si>
  <si>
    <t>LAJINHA</t>
  </si>
  <si>
    <t>12º DEPARTAMENTO DE POLÍCIA CIVIL DE MINAS GERAIS</t>
  </si>
  <si>
    <t>TOTAL</t>
  </si>
  <si>
    <t>1ª DRPC/IPATINGA</t>
  </si>
  <si>
    <t>TOTAL 1ª DRPC/IPATINGA</t>
  </si>
  <si>
    <t>2ª DRPC/CARATINGA</t>
  </si>
  <si>
    <t>TOTAL 2ª DRPC/CARATINGA</t>
  </si>
  <si>
    <t>TOTAL 3ª DRPC/ITABIRA</t>
  </si>
  <si>
    <t>AÇUCENA</t>
  </si>
  <si>
    <t>IAPU</t>
  </si>
  <si>
    <t>INHAPIM</t>
  </si>
  <si>
    <t>TOTAL4ª DRPC/JOÃO MONLEVADE</t>
  </si>
  <si>
    <t>TOTAL 5ª DRPC/PONTE NOVA</t>
  </si>
  <si>
    <t>SANTA MARIA DE ITABIRA</t>
  </si>
  <si>
    <t>ALVINÓPOLIS</t>
  </si>
  <si>
    <t>NOVA ERA</t>
  </si>
  <si>
    <t>SÃO DOMINGOS DO PRATA</t>
  </si>
  <si>
    <t>RIO PIRACICABA</t>
  </si>
  <si>
    <t>TOTAL 6ª DRPC/MANHUAÇU</t>
  </si>
  <si>
    <t>RIO CASCA</t>
  </si>
  <si>
    <t>ABRE CAMPO</t>
  </si>
  <si>
    <t>MUTUM</t>
  </si>
  <si>
    <r>
      <t xml:space="preserve">2025 </t>
    </r>
    <r>
      <rPr>
        <b/>
        <sz val="4"/>
        <color theme="0"/>
        <rFont val="Calibri"/>
        <family val="2"/>
        <scheme val="minor"/>
      </rPr>
      <t>até AGO</t>
    </r>
  </si>
  <si>
    <t>TOTAL 12º DEPARTAMENTO</t>
  </si>
  <si>
    <t>SÃO GONÇ. RIO ABAIXO</t>
  </si>
  <si>
    <t>IPANEMA</t>
  </si>
  <si>
    <t>EAMPs -  12º DEPARTAMENTO DE POLÍCIA CIVIL IPATINGA - 2021 A 2025</t>
  </si>
  <si>
    <t>População de mulheres</t>
  </si>
  <si>
    <t>Taxa 2024</t>
  </si>
  <si>
    <r>
      <t xml:space="preserve">Taxa 2025 </t>
    </r>
    <r>
      <rPr>
        <b/>
        <sz val="8"/>
        <color theme="0"/>
        <rFont val="Calibri"/>
        <family val="2"/>
        <scheme val="minor"/>
      </rPr>
      <t>até AGO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</si>
</sst>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11"/>
      <color rgb="FFFFE38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top" wrapText="1" readingOrder="1"/>
    </xf>
    <xf numFmtId="0" fontId="8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68510</xdr:colOff>
      <xdr:row>1</xdr:row>
      <xdr:rowOff>43420</xdr:rowOff>
    </xdr:from>
    <xdr:to>
      <xdr:col>1</xdr:col>
      <xdr:colOff>374432</xdr:colOff>
      <xdr:row>1</xdr:row>
      <xdr:rowOff>318923</xdr:rowOff>
    </xdr:to>
    <xdr:pic>
      <xdr:nvPicPr>
        <xdr:cNvPr id="2" name="Imagem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10" y="102541"/>
          <a:ext cx="305922" cy="275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50"/>
  <sheetViews>
    <sheetView tabSelected="1" zoomScale="145" zoomScaleNormal="145" workbookViewId="0">
      <pane ySplit="4" topLeftCell="A5" activePane="bottomLeft" state="frozen"/>
      <selection pane="bottomLeft" activeCell="O18" sqref="O18"/>
    </sheetView>
  </sheetViews>
  <sheetFormatPr defaultRowHeight="15.75"/>
  <cols>
    <col min="1" max="1" width="0.85546875" style="1" customWidth="1"/>
    <col min="2" max="2" width="22.28515625" style="1" customWidth="1"/>
    <col min="3" max="3" width="18.5703125" style="1" bestFit="1" customWidth="1"/>
    <col min="4" max="4" width="6.85546875" style="2" customWidth="1"/>
    <col min="5" max="8" width="5.7109375" style="2" bestFit="1" customWidth="1"/>
    <col min="9" max="9" width="6.85546875" style="2" bestFit="1" customWidth="1"/>
    <col min="10" max="16384" width="9.140625" style="1"/>
  </cols>
  <sheetData>
    <row r="1" spans="2:12" ht="4.5" customHeight="1"/>
    <row r="2" spans="2:12" ht="27" customHeight="1">
      <c r="B2" s="36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12" ht="27" customHeight="1">
      <c r="B3" s="20" t="s">
        <v>52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2:12" ht="27" customHeight="1">
      <c r="B4" s="10" t="s">
        <v>22</v>
      </c>
      <c r="C4" s="10" t="s">
        <v>23</v>
      </c>
      <c r="D4" s="10">
        <v>2021</v>
      </c>
      <c r="E4" s="10">
        <v>2022</v>
      </c>
      <c r="F4" s="10">
        <v>2023</v>
      </c>
      <c r="G4" s="10">
        <v>2024</v>
      </c>
      <c r="H4" s="14" t="s">
        <v>48</v>
      </c>
      <c r="I4" s="10" t="s">
        <v>28</v>
      </c>
      <c r="J4" s="18" t="s">
        <v>53</v>
      </c>
      <c r="K4" s="10" t="s">
        <v>54</v>
      </c>
      <c r="L4" s="14" t="s">
        <v>55</v>
      </c>
    </row>
    <row r="5" spans="2:12" ht="15.6" customHeight="1">
      <c r="B5" s="35" t="s">
        <v>29</v>
      </c>
      <c r="C5" s="7" t="s">
        <v>2</v>
      </c>
      <c r="D5" s="12">
        <v>413</v>
      </c>
      <c r="E5" s="11">
        <v>502</v>
      </c>
      <c r="F5" s="11">
        <v>241</v>
      </c>
      <c r="G5" s="11">
        <v>243</v>
      </c>
      <c r="H5" s="11">
        <v>192</v>
      </c>
      <c r="I5" s="11">
        <f t="shared" ref="I5:I12" si="0">SUM(D5:H5)</f>
        <v>1591</v>
      </c>
      <c r="J5" s="19">
        <v>119272</v>
      </c>
      <c r="K5" s="38">
        <v>20.37</v>
      </c>
      <c r="L5" s="38">
        <v>16.09</v>
      </c>
    </row>
    <row r="6" spans="2:12" ht="15.6" customHeight="1">
      <c r="B6" s="35"/>
      <c r="C6" s="7" t="s">
        <v>34</v>
      </c>
      <c r="D6" s="11">
        <v>48</v>
      </c>
      <c r="E6" s="12">
        <v>55</v>
      </c>
      <c r="F6" s="12">
        <v>48</v>
      </c>
      <c r="G6" s="12">
        <v>49</v>
      </c>
      <c r="H6" s="11">
        <v>41</v>
      </c>
      <c r="I6" s="11">
        <f t="shared" si="0"/>
        <v>241</v>
      </c>
      <c r="J6" s="19">
        <v>4368</v>
      </c>
      <c r="K6" s="38">
        <v>112.17</v>
      </c>
      <c r="L6" s="38">
        <v>93.86</v>
      </c>
    </row>
    <row r="7" spans="2:12" ht="15.6" customHeight="1">
      <c r="B7" s="35"/>
      <c r="C7" s="7" t="s">
        <v>10</v>
      </c>
      <c r="D7" s="12">
        <v>193</v>
      </c>
      <c r="E7" s="12">
        <v>189</v>
      </c>
      <c r="F7" s="12">
        <v>195</v>
      </c>
      <c r="G7" s="11">
        <v>219</v>
      </c>
      <c r="H7" s="12">
        <v>166</v>
      </c>
      <c r="I7" s="11">
        <f t="shared" si="0"/>
        <v>962</v>
      </c>
      <c r="J7" s="19">
        <v>54806</v>
      </c>
      <c r="K7" s="38">
        <v>39.950000000000003</v>
      </c>
      <c r="L7" s="38">
        <v>30.28</v>
      </c>
    </row>
    <row r="8" spans="2:12" ht="15.6" customHeight="1">
      <c r="B8" s="35"/>
      <c r="C8" s="7" t="s">
        <v>7</v>
      </c>
      <c r="D8" s="11">
        <v>11</v>
      </c>
      <c r="E8" s="12">
        <v>18</v>
      </c>
      <c r="F8" s="12">
        <v>11</v>
      </c>
      <c r="G8" s="12">
        <v>24</v>
      </c>
      <c r="H8" s="12">
        <v>26</v>
      </c>
      <c r="I8" s="11">
        <f t="shared" si="0"/>
        <v>90</v>
      </c>
      <c r="J8" s="19">
        <v>8061</v>
      </c>
      <c r="K8" s="38">
        <v>29.77</v>
      </c>
      <c r="L8" s="38">
        <v>32.25</v>
      </c>
    </row>
    <row r="9" spans="2:12" ht="15.6" customHeight="1">
      <c r="B9" s="35"/>
      <c r="C9" s="7" t="s">
        <v>35</v>
      </c>
      <c r="D9" s="12">
        <v>46</v>
      </c>
      <c r="E9" s="12">
        <v>35</v>
      </c>
      <c r="F9" s="12">
        <v>25</v>
      </c>
      <c r="G9" s="11">
        <v>28</v>
      </c>
      <c r="H9" s="12">
        <v>18</v>
      </c>
      <c r="I9" s="11">
        <f t="shared" si="0"/>
        <v>152</v>
      </c>
      <c r="J9" s="19">
        <v>5980</v>
      </c>
      <c r="K9" s="38">
        <v>46.82</v>
      </c>
      <c r="L9" s="38">
        <v>30.1</v>
      </c>
    </row>
    <row r="10" spans="2:12" ht="15.6" customHeight="1">
      <c r="B10" s="35"/>
      <c r="C10" s="7" t="s">
        <v>11</v>
      </c>
      <c r="D10" s="12">
        <v>10</v>
      </c>
      <c r="E10" s="12">
        <v>4</v>
      </c>
      <c r="F10" s="12">
        <v>18</v>
      </c>
      <c r="G10" s="11">
        <v>18</v>
      </c>
      <c r="H10" s="12">
        <v>12</v>
      </c>
      <c r="I10" s="11">
        <f t="shared" si="0"/>
        <v>62</v>
      </c>
      <c r="J10" s="19">
        <v>2515</v>
      </c>
      <c r="K10" s="38">
        <v>71.569999999999993</v>
      </c>
      <c r="L10" s="38">
        <v>47.71</v>
      </c>
    </row>
    <row r="11" spans="2:12" ht="15.6" customHeight="1">
      <c r="B11" s="35"/>
      <c r="C11" s="7" t="s">
        <v>8</v>
      </c>
      <c r="D11" s="11">
        <v>38</v>
      </c>
      <c r="E11" s="11">
        <v>19</v>
      </c>
      <c r="F11" s="12">
        <v>42</v>
      </c>
      <c r="G11" s="11">
        <v>39</v>
      </c>
      <c r="H11" s="12">
        <v>39</v>
      </c>
      <c r="I11" s="11">
        <f t="shared" si="0"/>
        <v>177</v>
      </c>
      <c r="J11" s="19">
        <v>22675</v>
      </c>
      <c r="K11" s="38">
        <v>17.190000000000001</v>
      </c>
      <c r="L11" s="38">
        <v>17.190000000000001</v>
      </c>
    </row>
    <row r="12" spans="2:12" ht="15.6" customHeight="1">
      <c r="B12" s="35"/>
      <c r="C12" s="7" t="s">
        <v>9</v>
      </c>
      <c r="D12" s="11">
        <v>135</v>
      </c>
      <c r="E12" s="12">
        <v>164</v>
      </c>
      <c r="F12" s="12">
        <v>125</v>
      </c>
      <c r="G12" s="11">
        <v>151</v>
      </c>
      <c r="H12" s="11">
        <v>118</v>
      </c>
      <c r="I12" s="11">
        <f t="shared" si="0"/>
        <v>693</v>
      </c>
      <c r="J12" s="19">
        <v>42768</v>
      </c>
      <c r="K12" s="38">
        <v>35.299999999999997</v>
      </c>
      <c r="L12" s="38">
        <v>27.59</v>
      </c>
    </row>
    <row r="13" spans="2:12" ht="15.6" customHeight="1">
      <c r="B13" s="24" t="s">
        <v>30</v>
      </c>
      <c r="C13" s="25"/>
      <c r="D13" s="13">
        <f t="shared" ref="D13:K13" si="1">SUM(D5:D12)</f>
        <v>894</v>
      </c>
      <c r="E13" s="13">
        <f t="shared" si="1"/>
        <v>986</v>
      </c>
      <c r="F13" s="13">
        <f t="shared" si="1"/>
        <v>705</v>
      </c>
      <c r="G13" s="13">
        <f t="shared" si="1"/>
        <v>771</v>
      </c>
      <c r="H13" s="13">
        <f t="shared" si="1"/>
        <v>612</v>
      </c>
      <c r="I13" s="15">
        <f t="shared" si="1"/>
        <v>3968</v>
      </c>
      <c r="J13" s="13">
        <f t="shared" si="1"/>
        <v>260445</v>
      </c>
      <c r="K13" s="39">
        <v>29.6</v>
      </c>
      <c r="L13" s="39">
        <v>23.49</v>
      </c>
    </row>
    <row r="14" spans="2:12" ht="6.75" customHeight="1">
      <c r="I14" s="3"/>
    </row>
    <row r="15" spans="2:12">
      <c r="B15" s="22" t="s">
        <v>31</v>
      </c>
      <c r="C15" s="7" t="s">
        <v>14</v>
      </c>
      <c r="D15" s="9">
        <v>407</v>
      </c>
      <c r="E15" s="11">
        <v>440</v>
      </c>
      <c r="F15" s="11">
        <v>308</v>
      </c>
      <c r="G15" s="11">
        <v>307</v>
      </c>
      <c r="H15" s="11">
        <v>233</v>
      </c>
      <c r="I15" s="11">
        <f>SUM(D15:H15)</f>
        <v>1695</v>
      </c>
      <c r="J15" s="19">
        <v>44889</v>
      </c>
      <c r="K15" s="38">
        <v>68.39</v>
      </c>
      <c r="L15" s="38">
        <v>51.9</v>
      </c>
    </row>
    <row r="16" spans="2:12">
      <c r="B16" s="22"/>
      <c r="C16" s="7" t="s">
        <v>0</v>
      </c>
      <c r="D16" s="8">
        <v>27</v>
      </c>
      <c r="E16" s="12">
        <v>18</v>
      </c>
      <c r="F16" s="12">
        <v>22</v>
      </c>
      <c r="G16" s="11">
        <v>35</v>
      </c>
      <c r="H16" s="12">
        <v>13</v>
      </c>
      <c r="I16" s="11">
        <f>SUM(D16:H16)</f>
        <v>115</v>
      </c>
      <c r="J16" s="19">
        <v>7144</v>
      </c>
      <c r="K16" s="38">
        <v>48.99</v>
      </c>
      <c r="L16" s="38">
        <v>18.190000000000001</v>
      </c>
    </row>
    <row r="17" spans="2:12">
      <c r="B17" s="22"/>
      <c r="C17" s="7" t="s">
        <v>51</v>
      </c>
      <c r="D17" s="9">
        <v>62</v>
      </c>
      <c r="E17" s="12">
        <v>61</v>
      </c>
      <c r="F17" s="12">
        <v>80</v>
      </c>
      <c r="G17" s="12">
        <v>79</v>
      </c>
      <c r="H17" s="11">
        <v>43</v>
      </c>
      <c r="I17" s="11">
        <f>SUM(D17:H17)</f>
        <v>325</v>
      </c>
      <c r="J17" s="19">
        <v>10008</v>
      </c>
      <c r="K17" s="38">
        <v>78.930000000000007</v>
      </c>
      <c r="L17" s="38">
        <v>42.96</v>
      </c>
    </row>
    <row r="18" spans="2:12">
      <c r="B18" s="22"/>
      <c r="C18" s="7" t="s">
        <v>1</v>
      </c>
      <c r="D18" s="8">
        <v>60</v>
      </c>
      <c r="E18" s="11">
        <v>67</v>
      </c>
      <c r="F18" s="12">
        <v>72</v>
      </c>
      <c r="G18" s="12">
        <v>35</v>
      </c>
      <c r="H18" s="12">
        <v>46</v>
      </c>
      <c r="I18" s="11">
        <f>SUM(D18:H18)</f>
        <v>280</v>
      </c>
      <c r="J18" s="19">
        <v>11816</v>
      </c>
      <c r="K18" s="38">
        <v>29.62</v>
      </c>
      <c r="L18" s="38">
        <v>38.93</v>
      </c>
    </row>
    <row r="19" spans="2:12">
      <c r="B19" s="22"/>
      <c r="C19" s="7" t="s">
        <v>36</v>
      </c>
      <c r="D19" s="8">
        <v>53</v>
      </c>
      <c r="E19" s="12">
        <v>55</v>
      </c>
      <c r="F19" s="12">
        <v>64</v>
      </c>
      <c r="G19" s="11">
        <v>81</v>
      </c>
      <c r="H19" s="12">
        <v>68</v>
      </c>
      <c r="I19" s="11">
        <f>SUM(D19:H19)</f>
        <v>321</v>
      </c>
      <c r="J19" s="19">
        <v>11316</v>
      </c>
      <c r="K19" s="38">
        <v>71.58</v>
      </c>
      <c r="L19" s="38">
        <v>60.09</v>
      </c>
    </row>
    <row r="20" spans="2:12">
      <c r="B20" s="24" t="s">
        <v>32</v>
      </c>
      <c r="C20" s="25"/>
      <c r="D20" s="6">
        <f t="shared" ref="D20:J20" si="2">SUM(D15:D19)</f>
        <v>609</v>
      </c>
      <c r="E20" s="13">
        <f t="shared" si="2"/>
        <v>641</v>
      </c>
      <c r="F20" s="13">
        <f t="shared" si="2"/>
        <v>546</v>
      </c>
      <c r="G20" s="13">
        <f t="shared" si="2"/>
        <v>537</v>
      </c>
      <c r="H20" s="13">
        <f t="shared" si="2"/>
        <v>403</v>
      </c>
      <c r="I20" s="15">
        <f t="shared" si="2"/>
        <v>2736</v>
      </c>
      <c r="J20" s="6">
        <f t="shared" si="2"/>
        <v>85173</v>
      </c>
      <c r="K20" s="39">
        <v>63.04</v>
      </c>
      <c r="L20" s="39">
        <v>47.31</v>
      </c>
    </row>
    <row r="21" spans="2:12" ht="6" customHeight="1">
      <c r="C21" s="4"/>
      <c r="D21" s="5"/>
      <c r="E21" s="5"/>
      <c r="F21" s="5"/>
      <c r="G21" s="5"/>
      <c r="H21" s="5"/>
      <c r="I21" s="5"/>
    </row>
    <row r="22" spans="2:12">
      <c r="B22" s="29" t="s">
        <v>3</v>
      </c>
      <c r="C22" s="7" t="s">
        <v>15</v>
      </c>
      <c r="D22" s="12">
        <v>367</v>
      </c>
      <c r="E22" s="12">
        <v>396</v>
      </c>
      <c r="F22" s="12">
        <v>313</v>
      </c>
      <c r="G22" s="12">
        <v>297</v>
      </c>
      <c r="H22" s="11">
        <v>184</v>
      </c>
      <c r="I22" s="11">
        <f t="shared" ref="I22:I27" si="3">SUM(D22:H22)</f>
        <v>1557</v>
      </c>
      <c r="J22" s="19">
        <v>59470</v>
      </c>
      <c r="K22" s="38">
        <v>49.94</v>
      </c>
      <c r="L22" s="38">
        <v>30.93</v>
      </c>
    </row>
    <row r="23" spans="2:12">
      <c r="B23" s="30"/>
      <c r="C23" s="7" t="s">
        <v>24</v>
      </c>
      <c r="D23" s="12">
        <v>79</v>
      </c>
      <c r="E23" s="11">
        <v>120</v>
      </c>
      <c r="F23" s="11">
        <v>74</v>
      </c>
      <c r="G23" s="12">
        <v>86</v>
      </c>
      <c r="H23" s="12">
        <v>68</v>
      </c>
      <c r="I23" s="11">
        <f>SUM(D23:H23)</f>
        <v>427</v>
      </c>
      <c r="J23" s="19">
        <v>15722</v>
      </c>
      <c r="K23" s="38">
        <v>54.7</v>
      </c>
      <c r="L23" s="38">
        <v>43.25</v>
      </c>
    </row>
    <row r="24" spans="2:12">
      <c r="B24" s="30"/>
      <c r="C24" s="7" t="s">
        <v>13</v>
      </c>
      <c r="D24" s="12">
        <v>18</v>
      </c>
      <c r="E24" s="12">
        <v>26</v>
      </c>
      <c r="F24" s="11">
        <v>14</v>
      </c>
      <c r="G24" s="12">
        <v>16</v>
      </c>
      <c r="H24" s="12">
        <v>15</v>
      </c>
      <c r="I24" s="11">
        <f t="shared" si="3"/>
        <v>89</v>
      </c>
      <c r="J24" s="19">
        <v>4802</v>
      </c>
      <c r="K24" s="38">
        <v>33.31</v>
      </c>
      <c r="L24" s="38">
        <v>31.23</v>
      </c>
    </row>
    <row r="25" spans="2:12">
      <c r="B25" s="30"/>
      <c r="C25" s="7" t="s">
        <v>12</v>
      </c>
      <c r="D25" s="12">
        <v>175</v>
      </c>
      <c r="E25" s="11">
        <v>158</v>
      </c>
      <c r="F25" s="12">
        <v>173</v>
      </c>
      <c r="G25" s="12">
        <v>122</v>
      </c>
      <c r="H25" s="11">
        <v>86</v>
      </c>
      <c r="I25" s="11">
        <f t="shared" si="3"/>
        <v>714</v>
      </c>
      <c r="J25" s="19">
        <v>15639</v>
      </c>
      <c r="K25" s="38">
        <v>78.010000000000005</v>
      </c>
      <c r="L25" s="38">
        <v>54.99</v>
      </c>
    </row>
    <row r="26" spans="2:12">
      <c r="B26" s="30"/>
      <c r="C26" s="7" t="s">
        <v>39</v>
      </c>
      <c r="D26" s="12">
        <v>13</v>
      </c>
      <c r="E26" s="11">
        <v>16</v>
      </c>
      <c r="F26" s="12">
        <v>10</v>
      </c>
      <c r="G26" s="12">
        <v>18</v>
      </c>
      <c r="H26" s="12">
        <v>6</v>
      </c>
      <c r="I26" s="11">
        <f t="shared" si="3"/>
        <v>63</v>
      </c>
      <c r="J26" s="19">
        <v>5322</v>
      </c>
      <c r="K26" s="38">
        <v>33.82</v>
      </c>
      <c r="L26" s="38">
        <v>11.27</v>
      </c>
    </row>
    <row r="27" spans="2:12">
      <c r="B27" s="31"/>
      <c r="C27" s="7" t="s">
        <v>50</v>
      </c>
      <c r="D27" s="12">
        <v>0</v>
      </c>
      <c r="E27" s="11">
        <v>0</v>
      </c>
      <c r="F27" s="12">
        <v>0</v>
      </c>
      <c r="G27" s="12">
        <v>1</v>
      </c>
      <c r="H27" s="12">
        <v>23</v>
      </c>
      <c r="I27" s="11">
        <f t="shared" si="3"/>
        <v>24</v>
      </c>
      <c r="J27" s="19">
        <v>6062</v>
      </c>
      <c r="K27" s="38">
        <v>1.64</v>
      </c>
      <c r="L27" s="38">
        <v>37.94</v>
      </c>
    </row>
    <row r="28" spans="2:12">
      <c r="B28" s="24" t="s">
        <v>33</v>
      </c>
      <c r="C28" s="25"/>
      <c r="D28" s="13">
        <f t="shared" ref="D28:J28" si="4">SUM(D22:D27)</f>
        <v>652</v>
      </c>
      <c r="E28" s="13">
        <f t="shared" si="4"/>
        <v>716</v>
      </c>
      <c r="F28" s="13">
        <f t="shared" si="4"/>
        <v>584</v>
      </c>
      <c r="G28" s="13">
        <f t="shared" si="4"/>
        <v>540</v>
      </c>
      <c r="H28" s="13">
        <f t="shared" si="4"/>
        <v>382</v>
      </c>
      <c r="I28" s="15">
        <f t="shared" si="4"/>
        <v>2874</v>
      </c>
      <c r="J28" s="13">
        <f t="shared" si="4"/>
        <v>107017</v>
      </c>
      <c r="K28" s="39">
        <v>50.45</v>
      </c>
      <c r="L28" s="39">
        <v>35.69</v>
      </c>
    </row>
    <row r="29" spans="2:12" ht="6" customHeight="1"/>
    <row r="30" spans="2:12" ht="15" customHeight="1">
      <c r="B30" s="26" t="s">
        <v>4</v>
      </c>
      <c r="C30" s="7" t="s">
        <v>16</v>
      </c>
      <c r="D30" s="11">
        <v>294</v>
      </c>
      <c r="E30" s="11">
        <v>309</v>
      </c>
      <c r="F30" s="12">
        <v>298</v>
      </c>
      <c r="G30" s="11">
        <v>304</v>
      </c>
      <c r="H30" s="12">
        <v>177</v>
      </c>
      <c r="I30" s="11">
        <f>SUM(D30:H30)</f>
        <v>1382</v>
      </c>
      <c r="J30" s="19">
        <v>41922</v>
      </c>
      <c r="K30" s="38">
        <v>72.510000000000005</v>
      </c>
      <c r="L30" s="38">
        <v>42.22</v>
      </c>
    </row>
    <row r="31" spans="2:12">
      <c r="B31" s="27"/>
      <c r="C31" s="7" t="s">
        <v>40</v>
      </c>
      <c r="D31" s="11">
        <v>20</v>
      </c>
      <c r="E31" s="11">
        <v>21</v>
      </c>
      <c r="F31" s="12">
        <v>27</v>
      </c>
      <c r="G31" s="12">
        <v>23</v>
      </c>
      <c r="H31" s="12">
        <v>19</v>
      </c>
      <c r="I31" s="11">
        <f>SUM(D31:H31)</f>
        <v>110</v>
      </c>
      <c r="J31" s="19">
        <v>7615</v>
      </c>
      <c r="K31" s="38">
        <v>30.2</v>
      </c>
      <c r="L31" s="38">
        <v>24.95</v>
      </c>
    </row>
    <row r="32" spans="2:12">
      <c r="B32" s="27"/>
      <c r="C32" s="7" t="s">
        <v>41</v>
      </c>
      <c r="D32" s="11">
        <v>70</v>
      </c>
      <c r="E32" s="11">
        <v>57</v>
      </c>
      <c r="F32" s="12">
        <v>80</v>
      </c>
      <c r="G32" s="11">
        <v>71</v>
      </c>
      <c r="H32" s="12">
        <v>45</v>
      </c>
      <c r="I32" s="11">
        <f>SUM(D32:H32)</f>
        <v>323</v>
      </c>
      <c r="J32" s="19">
        <v>9065</v>
      </c>
      <c r="K32" s="38">
        <v>78.319999999999993</v>
      </c>
      <c r="L32" s="38">
        <v>49.64</v>
      </c>
    </row>
    <row r="33" spans="2:12">
      <c r="B33" s="27"/>
      <c r="C33" s="7" t="s">
        <v>42</v>
      </c>
      <c r="D33" s="11">
        <v>60</v>
      </c>
      <c r="E33" s="11">
        <v>61</v>
      </c>
      <c r="F33" s="12">
        <v>69</v>
      </c>
      <c r="G33" s="11">
        <v>77</v>
      </c>
      <c r="H33" s="12">
        <v>46</v>
      </c>
      <c r="I33" s="11">
        <f>SUM(D33:H33)</f>
        <v>313</v>
      </c>
      <c r="J33" s="19">
        <v>8868</v>
      </c>
      <c r="K33" s="38">
        <v>86.82</v>
      </c>
      <c r="L33" s="38">
        <v>51.87</v>
      </c>
    </row>
    <row r="34" spans="2:12">
      <c r="B34" s="28"/>
      <c r="C34" s="7" t="s">
        <v>43</v>
      </c>
      <c r="D34" s="11">
        <v>36</v>
      </c>
      <c r="E34" s="11">
        <v>35</v>
      </c>
      <c r="F34" s="12">
        <v>29</v>
      </c>
      <c r="G34" s="12">
        <v>35</v>
      </c>
      <c r="H34" s="12">
        <v>22</v>
      </c>
      <c r="I34" s="11">
        <f>SUM(D34:H34)</f>
        <v>157</v>
      </c>
      <c r="J34" s="19">
        <v>7494</v>
      </c>
      <c r="K34" s="38">
        <v>46.7</v>
      </c>
      <c r="L34" s="38">
        <v>29.35</v>
      </c>
    </row>
    <row r="35" spans="2:12">
      <c r="B35" s="24" t="s">
        <v>37</v>
      </c>
      <c r="C35" s="25"/>
      <c r="D35" s="13">
        <f t="shared" ref="D35:J35" si="5">SUM(D30:D34)</f>
        <v>480</v>
      </c>
      <c r="E35" s="13">
        <f t="shared" si="5"/>
        <v>483</v>
      </c>
      <c r="F35" s="13">
        <f t="shared" si="5"/>
        <v>503</v>
      </c>
      <c r="G35" s="13">
        <f t="shared" si="5"/>
        <v>510</v>
      </c>
      <c r="H35" s="13">
        <f t="shared" si="5"/>
        <v>309</v>
      </c>
      <c r="I35" s="15">
        <f t="shared" si="5"/>
        <v>2285</v>
      </c>
      <c r="J35" s="13">
        <f t="shared" si="5"/>
        <v>74964</v>
      </c>
      <c r="K35" s="39">
        <v>68.03</v>
      </c>
      <c r="L35" s="39">
        <v>41.21</v>
      </c>
    </row>
    <row r="36" spans="2:12" ht="6" customHeight="1"/>
    <row r="37" spans="2:12">
      <c r="B37" s="32" t="s">
        <v>5</v>
      </c>
      <c r="C37" s="7" t="s">
        <v>17</v>
      </c>
      <c r="D37" s="12">
        <v>245</v>
      </c>
      <c r="E37" s="11">
        <v>198</v>
      </c>
      <c r="F37" s="11">
        <v>213</v>
      </c>
      <c r="G37" s="12">
        <v>190</v>
      </c>
      <c r="H37" s="11">
        <v>130</v>
      </c>
      <c r="I37" s="11">
        <f>SUM(D37:H37)</f>
        <v>976</v>
      </c>
      <c r="J37" s="19">
        <v>30246</v>
      </c>
      <c r="K37" s="38">
        <v>62.81</v>
      </c>
      <c r="L37" s="38">
        <v>42.98</v>
      </c>
    </row>
    <row r="38" spans="2:12">
      <c r="B38" s="33"/>
      <c r="C38" s="7" t="s">
        <v>19</v>
      </c>
      <c r="D38" s="12">
        <v>66</v>
      </c>
      <c r="E38" s="12">
        <v>96</v>
      </c>
      <c r="F38" s="11">
        <v>72</v>
      </c>
      <c r="G38" s="11">
        <v>62</v>
      </c>
      <c r="H38" s="12">
        <v>26</v>
      </c>
      <c r="I38" s="11">
        <f>SUM(D38:H38)</f>
        <v>322</v>
      </c>
      <c r="J38" s="19">
        <v>6217</v>
      </c>
      <c r="K38" s="38">
        <v>99.72</v>
      </c>
      <c r="L38" s="38">
        <v>41.82</v>
      </c>
    </row>
    <row r="39" spans="2:12">
      <c r="B39" s="34"/>
      <c r="C39" s="7" t="s">
        <v>45</v>
      </c>
      <c r="D39" s="12">
        <v>69</v>
      </c>
      <c r="E39" s="11">
        <v>90</v>
      </c>
      <c r="F39" s="12">
        <v>82</v>
      </c>
      <c r="G39" s="12">
        <v>78</v>
      </c>
      <c r="H39" s="12">
        <v>55</v>
      </c>
      <c r="I39" s="11">
        <f>SUM(D39:H39)</f>
        <v>374</v>
      </c>
      <c r="J39" s="19">
        <v>6625</v>
      </c>
      <c r="K39" s="38">
        <v>117.73</v>
      </c>
      <c r="L39" s="38">
        <v>83.01</v>
      </c>
    </row>
    <row r="40" spans="2:12">
      <c r="B40" s="24" t="s">
        <v>38</v>
      </c>
      <c r="C40" s="25"/>
      <c r="D40" s="13">
        <f t="shared" ref="D40:J40" si="6">SUM(D37:D39)</f>
        <v>380</v>
      </c>
      <c r="E40" s="13">
        <f t="shared" si="6"/>
        <v>384</v>
      </c>
      <c r="F40" s="13">
        <f t="shared" si="6"/>
        <v>367</v>
      </c>
      <c r="G40" s="13">
        <f t="shared" si="6"/>
        <v>330</v>
      </c>
      <c r="H40" s="13">
        <f t="shared" si="6"/>
        <v>211</v>
      </c>
      <c r="I40" s="15">
        <f t="shared" si="6"/>
        <v>1672</v>
      </c>
      <c r="J40" s="13">
        <f t="shared" si="6"/>
        <v>43088</v>
      </c>
      <c r="K40" s="39">
        <v>76.58</v>
      </c>
      <c r="L40" s="39">
        <v>48.96</v>
      </c>
    </row>
    <row r="41" spans="2:12" ht="9" customHeight="1"/>
    <row r="42" spans="2:12">
      <c r="B42" s="32" t="s">
        <v>6</v>
      </c>
      <c r="C42" s="7" t="s">
        <v>18</v>
      </c>
      <c r="D42" s="12">
        <v>239</v>
      </c>
      <c r="E42" s="12">
        <v>247</v>
      </c>
      <c r="F42" s="11">
        <v>312</v>
      </c>
      <c r="G42" s="12">
        <v>286</v>
      </c>
      <c r="H42" s="12">
        <v>226</v>
      </c>
      <c r="I42" s="11">
        <f t="shared" ref="I42:I48" si="7">SUM(D42:H42)</f>
        <v>1310</v>
      </c>
      <c r="J42" s="19">
        <v>46759</v>
      </c>
      <c r="K42" s="38">
        <v>61.16</v>
      </c>
      <c r="L42" s="38">
        <v>48.33</v>
      </c>
    </row>
    <row r="43" spans="2:12">
      <c r="B43" s="33"/>
      <c r="C43" s="7" t="s">
        <v>46</v>
      </c>
      <c r="D43" s="12">
        <v>48</v>
      </c>
      <c r="E43" s="12">
        <v>16</v>
      </c>
      <c r="F43" s="11">
        <v>34</v>
      </c>
      <c r="G43" s="12">
        <v>45</v>
      </c>
      <c r="H43" s="12">
        <v>35</v>
      </c>
      <c r="I43" s="11">
        <f t="shared" si="7"/>
        <v>178</v>
      </c>
      <c r="J43" s="19">
        <v>6903</v>
      </c>
      <c r="K43" s="38">
        <v>65.180000000000007</v>
      </c>
      <c r="L43" s="38">
        <v>50.7</v>
      </c>
    </row>
    <row r="44" spans="2:12">
      <c r="B44" s="33"/>
      <c r="C44" s="7" t="s">
        <v>21</v>
      </c>
      <c r="D44" s="11">
        <v>112</v>
      </c>
      <c r="E44" s="12">
        <v>71</v>
      </c>
      <c r="F44" s="12">
        <v>84</v>
      </c>
      <c r="G44" s="12">
        <v>110</v>
      </c>
      <c r="H44" s="12">
        <v>86</v>
      </c>
      <c r="I44" s="11">
        <f t="shared" si="7"/>
        <v>463</v>
      </c>
      <c r="J44" s="19">
        <v>9399</v>
      </c>
      <c r="K44" s="38">
        <v>117.03</v>
      </c>
      <c r="L44" s="38">
        <v>91.49</v>
      </c>
    </row>
    <row r="45" spans="2:12">
      <c r="B45" s="33"/>
      <c r="C45" s="7" t="s">
        <v>25</v>
      </c>
      <c r="D45" s="12">
        <v>106</v>
      </c>
      <c r="E45" s="12">
        <v>118</v>
      </c>
      <c r="F45" s="12">
        <v>97</v>
      </c>
      <c r="G45" s="12">
        <v>101</v>
      </c>
      <c r="H45" s="11">
        <v>67</v>
      </c>
      <c r="I45" s="11">
        <f t="shared" si="7"/>
        <v>489</v>
      </c>
      <c r="J45" s="19">
        <v>12170</v>
      </c>
      <c r="K45" s="38">
        <v>82.99</v>
      </c>
      <c r="L45" s="38">
        <v>55.05</v>
      </c>
    </row>
    <row r="46" spans="2:12">
      <c r="B46" s="33"/>
      <c r="C46" s="7" t="s">
        <v>26</v>
      </c>
      <c r="D46" s="12">
        <v>51</v>
      </c>
      <c r="E46" s="12">
        <v>62</v>
      </c>
      <c r="F46" s="12">
        <v>53</v>
      </c>
      <c r="G46" s="12">
        <v>84</v>
      </c>
      <c r="H46" s="11">
        <v>55</v>
      </c>
      <c r="I46" s="11">
        <f t="shared" si="7"/>
        <v>305</v>
      </c>
      <c r="J46" s="19">
        <v>10359</v>
      </c>
      <c r="K46" s="38">
        <v>81.08</v>
      </c>
      <c r="L46" s="38">
        <v>53.09</v>
      </c>
    </row>
    <row r="47" spans="2:12">
      <c r="B47" s="33"/>
      <c r="C47" s="7" t="s">
        <v>20</v>
      </c>
      <c r="D47" s="11">
        <v>112</v>
      </c>
      <c r="E47" s="12">
        <v>123</v>
      </c>
      <c r="F47" s="12">
        <v>127</v>
      </c>
      <c r="G47" s="12">
        <v>101</v>
      </c>
      <c r="H47" s="12">
        <v>80</v>
      </c>
      <c r="I47" s="11">
        <f t="shared" si="7"/>
        <v>543</v>
      </c>
      <c r="J47" s="19">
        <v>10441</v>
      </c>
      <c r="K47" s="40">
        <v>96.73</v>
      </c>
      <c r="L47" s="38">
        <v>76.62</v>
      </c>
    </row>
    <row r="48" spans="2:12">
      <c r="B48" s="33"/>
      <c r="C48" s="7" t="s">
        <v>47</v>
      </c>
      <c r="D48" s="12">
        <v>60</v>
      </c>
      <c r="E48" s="11">
        <v>58</v>
      </c>
      <c r="F48" s="12">
        <v>52</v>
      </c>
      <c r="G48" s="12">
        <v>59</v>
      </c>
      <c r="H48" s="12">
        <v>33</v>
      </c>
      <c r="I48" s="11">
        <f t="shared" si="7"/>
        <v>262</v>
      </c>
      <c r="J48" s="19">
        <v>13664</v>
      </c>
      <c r="K48" s="38">
        <v>43.17</v>
      </c>
      <c r="L48" s="38">
        <v>24.15</v>
      </c>
    </row>
    <row r="49" spans="2:12">
      <c r="B49" s="24" t="s">
        <v>44</v>
      </c>
      <c r="C49" s="25"/>
      <c r="D49" s="13">
        <f t="shared" ref="D49:J49" si="8">SUM(D42:D48)</f>
        <v>728</v>
      </c>
      <c r="E49" s="13">
        <f t="shared" si="8"/>
        <v>695</v>
      </c>
      <c r="F49" s="13">
        <f t="shared" si="8"/>
        <v>759</v>
      </c>
      <c r="G49" s="13">
        <f t="shared" si="8"/>
        <v>786</v>
      </c>
      <c r="H49" s="13">
        <f t="shared" si="8"/>
        <v>582</v>
      </c>
      <c r="I49" s="15">
        <f t="shared" si="8"/>
        <v>3550</v>
      </c>
      <c r="J49" s="13">
        <f t="shared" si="8"/>
        <v>109695</v>
      </c>
      <c r="K49" s="39">
        <v>71.650000000000006</v>
      </c>
      <c r="L49" s="39">
        <v>53.05</v>
      </c>
    </row>
    <row r="50" spans="2:12" ht="21.75" customHeight="1">
      <c r="B50" s="23" t="s">
        <v>49</v>
      </c>
      <c r="C50" s="23"/>
      <c r="D50" s="16">
        <f t="shared" ref="D50:J50" si="9">D13+D20+D28+D35+D40+D49</f>
        <v>3743</v>
      </c>
      <c r="E50" s="16">
        <f t="shared" si="9"/>
        <v>3905</v>
      </c>
      <c r="F50" s="16">
        <f t="shared" si="9"/>
        <v>3464</v>
      </c>
      <c r="G50" s="16">
        <f t="shared" si="9"/>
        <v>3474</v>
      </c>
      <c r="H50" s="16">
        <f t="shared" si="9"/>
        <v>2499</v>
      </c>
      <c r="I50" s="16">
        <f t="shared" si="9"/>
        <v>17085</v>
      </c>
      <c r="J50" s="16">
        <f t="shared" si="9"/>
        <v>680382</v>
      </c>
      <c r="K50" s="17">
        <v>51.05</v>
      </c>
      <c r="L50" s="17">
        <v>36.72</v>
      </c>
    </row>
  </sheetData>
  <sortState ref="C45:J45">
    <sortCondition ref="C44"/>
  </sortState>
  <mergeCells count="15">
    <mergeCell ref="B2:L2"/>
    <mergeCell ref="B3:L3"/>
    <mergeCell ref="B15:B19"/>
    <mergeCell ref="B50:C50"/>
    <mergeCell ref="B35:C35"/>
    <mergeCell ref="B30:B34"/>
    <mergeCell ref="B40:C40"/>
    <mergeCell ref="B22:B27"/>
    <mergeCell ref="B49:C49"/>
    <mergeCell ref="B37:B39"/>
    <mergeCell ref="B42:B48"/>
    <mergeCell ref="B5:B12"/>
    <mergeCell ref="B13:C13"/>
    <mergeCell ref="B20:C20"/>
    <mergeCell ref="B28:C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ignoredErrors>
    <ignoredError sqref="D13:G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PCMG</cp:lastModifiedBy>
  <cp:lastPrinted>2024-02-28T14:31:38Z</cp:lastPrinted>
  <dcterms:created xsi:type="dcterms:W3CDTF">2023-09-28T18:32:08Z</dcterms:created>
  <dcterms:modified xsi:type="dcterms:W3CDTF">2025-09-26T18:42:24Z</dcterms:modified>
</cp:coreProperties>
</file>